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585" activeTab="0"/>
  </bookViews>
  <sheets>
    <sheet name="TwpComm" sheetId="1" r:id="rId1"/>
    <sheet name="Sch Bd" sheetId="2" r:id="rId2"/>
  </sheets>
  <definedNames/>
  <calcPr fullCalcOnLoad="1"/>
</workbook>
</file>

<file path=xl/sharedStrings.xml><?xml version="1.0" encoding="utf-8"?>
<sst xmlns="http://schemas.openxmlformats.org/spreadsheetml/2006/main" count="53" uniqueCount="29">
  <si>
    <t>Districts</t>
  </si>
  <si>
    <t>Percentage</t>
  </si>
  <si>
    <t>Totals</t>
  </si>
  <si>
    <t>Absentees</t>
  </si>
  <si>
    <t>Military</t>
  </si>
  <si>
    <t>Registered</t>
  </si>
  <si>
    <t>Total</t>
  </si>
  <si>
    <t>Votes Cast</t>
  </si>
  <si>
    <t>Provisionals</t>
  </si>
  <si>
    <t xml:space="preserve">Total </t>
  </si>
  <si>
    <t>Voted</t>
  </si>
  <si>
    <t>Voters</t>
  </si>
  <si>
    <t>%</t>
  </si>
  <si>
    <t>General Election - Twp Committee - November 5, 2019 Results</t>
  </si>
  <si>
    <t>School Board Election - November 5, 2019 Results</t>
  </si>
  <si>
    <t>KENNIS</t>
  </si>
  <si>
    <t>CURATOLO</t>
  </si>
  <si>
    <t>KOWNACKI</t>
  </si>
  <si>
    <t>MAZUR</t>
  </si>
  <si>
    <t>School Board Vote for THREE</t>
  </si>
  <si>
    <t>Marchitello</t>
  </si>
  <si>
    <t>Downing</t>
  </si>
  <si>
    <t>Giordano</t>
  </si>
  <si>
    <t>Rozzi</t>
  </si>
  <si>
    <t>Scanlon</t>
  </si>
  <si>
    <t>McAvoy</t>
  </si>
  <si>
    <t>Armato</t>
  </si>
  <si>
    <t>Larsen</t>
  </si>
  <si>
    <t>Peters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</si>
</sst>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0" fontId="2" fillId="0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0" fontId="2" fillId="0" borderId="12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5" xfId="0" applyFon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10" fontId="2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NumberFormat="1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10" fontId="0" fillId="0" borderId="11" xfId="61" applyNumberFormat="1" applyFont="1" applyBorder="1" applyAlignment="1">
      <alignment/>
    </xf>
    <xf numFmtId="0" fontId="24" fillId="0" borderId="0" xfId="57" applyNumberFormat="1" applyFont="1" applyFill="1" applyBorder="1" applyAlignment="1" applyProtection="1">
      <alignment horizontal="right"/>
      <protection/>
    </xf>
    <xf numFmtId="0" fontId="24" fillId="0" borderId="0" xfId="57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2.00390625" style="0" customWidth="1"/>
    <col min="2" max="2" width="10.57421875" style="0" customWidth="1"/>
    <col min="3" max="4" width="11.00390625" style="0" customWidth="1"/>
    <col min="5" max="5" width="1.57421875" style="0" customWidth="1"/>
    <col min="6" max="6" width="9.57421875" style="0" bestFit="1" customWidth="1"/>
    <col min="7" max="7" width="7.7109375" style="0" customWidth="1"/>
    <col min="8" max="8" width="11.00390625" style="0" customWidth="1"/>
    <col min="10" max="10" width="12.28125" style="0" customWidth="1"/>
    <col min="12" max="12" width="9.57421875" style="0" customWidth="1"/>
  </cols>
  <sheetData>
    <row r="1" spans="1:13" ht="19.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9" ht="12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4"/>
      <c r="B3" s="7" t="s">
        <v>6</v>
      </c>
      <c r="C3" s="5" t="s">
        <v>9</v>
      </c>
      <c r="D3" s="5" t="s">
        <v>1</v>
      </c>
      <c r="E3" s="14"/>
      <c r="F3" s="56"/>
      <c r="G3" s="56"/>
      <c r="H3" s="56"/>
      <c r="I3" s="56"/>
    </row>
    <row r="4" spans="1:13" ht="12.75">
      <c r="A4" s="7" t="s">
        <v>0</v>
      </c>
      <c r="B4" s="7" t="s">
        <v>5</v>
      </c>
      <c r="C4" s="7" t="s">
        <v>7</v>
      </c>
      <c r="D4" s="7" t="s">
        <v>10</v>
      </c>
      <c r="E4" s="15"/>
      <c r="F4" s="6" t="s">
        <v>15</v>
      </c>
      <c r="G4" s="5" t="s">
        <v>12</v>
      </c>
      <c r="H4" s="6" t="s">
        <v>16</v>
      </c>
      <c r="I4" s="8" t="s">
        <v>12</v>
      </c>
      <c r="J4" s="6" t="s">
        <v>17</v>
      </c>
      <c r="K4" s="5" t="s">
        <v>12</v>
      </c>
      <c r="L4" s="6" t="s">
        <v>18</v>
      </c>
      <c r="M4" s="8" t="s">
        <v>12</v>
      </c>
    </row>
    <row r="5" spans="1:13" ht="13.5" thickBot="1">
      <c r="A5" s="9"/>
      <c r="B5" s="9" t="s">
        <v>11</v>
      </c>
      <c r="C5" s="9"/>
      <c r="D5" s="9"/>
      <c r="E5" s="16"/>
      <c r="F5" s="1"/>
      <c r="G5" s="10"/>
      <c r="H5" s="1"/>
      <c r="I5" s="10"/>
      <c r="J5" s="1"/>
      <c r="K5" s="10"/>
      <c r="L5" s="1"/>
      <c r="M5" s="10"/>
    </row>
    <row r="6" spans="1:13" ht="15">
      <c r="A6" s="5">
        <v>1</v>
      </c>
      <c r="B6" s="61">
        <v>1410</v>
      </c>
      <c r="C6" s="17">
        <v>330</v>
      </c>
      <c r="D6" s="28">
        <f>(C6/B6)*1</f>
        <v>0.23404255319148937</v>
      </c>
      <c r="E6" s="29"/>
      <c r="F6" s="30">
        <v>208</v>
      </c>
      <c r="G6" s="31">
        <f>(F6/C6)*1</f>
        <v>0.6303030303030303</v>
      </c>
      <c r="H6" s="54">
        <v>203</v>
      </c>
      <c r="I6" s="31">
        <f>(H6/C6)*1</f>
        <v>0.6151515151515151</v>
      </c>
      <c r="J6" s="30">
        <v>104</v>
      </c>
      <c r="K6" s="31">
        <f>(J6/C6)*1</f>
        <v>0.3151515151515151</v>
      </c>
      <c r="L6" s="54">
        <v>101</v>
      </c>
      <c r="M6" s="31">
        <f>(L6/C6)*1</f>
        <v>0.30606060606060603</v>
      </c>
    </row>
    <row r="7" spans="1:13" ht="15">
      <c r="A7" s="5">
        <v>2</v>
      </c>
      <c r="B7" s="61">
        <v>1472</v>
      </c>
      <c r="C7" s="17">
        <v>308</v>
      </c>
      <c r="D7" s="28">
        <f aca="true" t="shared" si="0" ref="D7:D24">(C7/B7)*1</f>
        <v>0.20923913043478262</v>
      </c>
      <c r="E7" s="29"/>
      <c r="F7" s="30">
        <v>189</v>
      </c>
      <c r="G7" s="31">
        <f aca="true" t="shared" si="1" ref="G7:G28">(F7/C7)*1</f>
        <v>0.6136363636363636</v>
      </c>
      <c r="H7" s="32">
        <v>187</v>
      </c>
      <c r="I7" s="31">
        <f aca="true" t="shared" si="2" ref="I7:I24">(H7/C7)*1</f>
        <v>0.6071428571428571</v>
      </c>
      <c r="J7" s="30">
        <v>98</v>
      </c>
      <c r="K7" s="31">
        <f aca="true" t="shared" si="3" ref="K7:K24">(J7/C7)*1</f>
        <v>0.3181818181818182</v>
      </c>
      <c r="L7" s="32">
        <v>95</v>
      </c>
      <c r="M7" s="31">
        <f aca="true" t="shared" si="4" ref="M7:M24">(L7/C7)*1</f>
        <v>0.30844155844155846</v>
      </c>
    </row>
    <row r="8" spans="1:13" ht="15">
      <c r="A8" s="5">
        <v>3</v>
      </c>
      <c r="B8" s="61">
        <v>762</v>
      </c>
      <c r="C8" s="17">
        <v>185</v>
      </c>
      <c r="D8" s="28">
        <f t="shared" si="0"/>
        <v>0.24278215223097113</v>
      </c>
      <c r="E8" s="29"/>
      <c r="F8" s="30">
        <v>136</v>
      </c>
      <c r="G8" s="31">
        <f t="shared" si="1"/>
        <v>0.7351351351351352</v>
      </c>
      <c r="H8" s="32">
        <v>119</v>
      </c>
      <c r="I8" s="31">
        <f t="shared" si="2"/>
        <v>0.6432432432432432</v>
      </c>
      <c r="J8" s="30">
        <v>42</v>
      </c>
      <c r="K8" s="31">
        <f t="shared" si="3"/>
        <v>0.22702702702702704</v>
      </c>
      <c r="L8" s="32">
        <v>44</v>
      </c>
      <c r="M8" s="31">
        <f t="shared" si="4"/>
        <v>0.23783783783783785</v>
      </c>
    </row>
    <row r="9" spans="1:13" ht="15">
      <c r="A9" s="5">
        <v>4</v>
      </c>
      <c r="B9" s="61">
        <v>1071</v>
      </c>
      <c r="C9" s="17">
        <v>135</v>
      </c>
      <c r="D9" s="28">
        <f t="shared" si="0"/>
        <v>0.12605042016806722</v>
      </c>
      <c r="E9" s="29"/>
      <c r="F9" s="33">
        <v>133</v>
      </c>
      <c r="G9" s="31">
        <f t="shared" si="1"/>
        <v>0.9851851851851852</v>
      </c>
      <c r="H9" s="32">
        <v>124</v>
      </c>
      <c r="I9" s="31">
        <f t="shared" si="2"/>
        <v>0.9185185185185185</v>
      </c>
      <c r="J9" s="33">
        <v>79</v>
      </c>
      <c r="K9" s="31">
        <f t="shared" si="3"/>
        <v>0.5851851851851851</v>
      </c>
      <c r="L9" s="32">
        <v>82</v>
      </c>
      <c r="M9" s="31">
        <f t="shared" si="4"/>
        <v>0.6074074074074074</v>
      </c>
    </row>
    <row r="10" spans="1:13" ht="15">
      <c r="A10" s="5">
        <v>5</v>
      </c>
      <c r="B10" s="61">
        <v>1096</v>
      </c>
      <c r="C10" s="17">
        <v>273</v>
      </c>
      <c r="D10" s="28">
        <f t="shared" si="0"/>
        <v>0.2490875912408759</v>
      </c>
      <c r="E10" s="29"/>
      <c r="F10" s="33">
        <v>188</v>
      </c>
      <c r="G10" s="31">
        <f t="shared" si="1"/>
        <v>0.6886446886446886</v>
      </c>
      <c r="H10" s="32">
        <v>189</v>
      </c>
      <c r="I10" s="31">
        <f t="shared" si="2"/>
        <v>0.6923076923076923</v>
      </c>
      <c r="J10" s="33">
        <v>66</v>
      </c>
      <c r="K10" s="31">
        <f t="shared" si="3"/>
        <v>0.24175824175824176</v>
      </c>
      <c r="L10" s="32">
        <v>64</v>
      </c>
      <c r="M10" s="31">
        <f t="shared" si="4"/>
        <v>0.23443223443223443</v>
      </c>
    </row>
    <row r="11" spans="1:13" ht="15">
      <c r="A11" s="5">
        <v>6</v>
      </c>
      <c r="B11" s="61">
        <v>1072</v>
      </c>
      <c r="C11" s="17">
        <v>234</v>
      </c>
      <c r="D11" s="28">
        <f t="shared" si="0"/>
        <v>0.21828358208955223</v>
      </c>
      <c r="E11" s="29"/>
      <c r="F11" s="33">
        <v>147</v>
      </c>
      <c r="G11" s="31">
        <f t="shared" si="1"/>
        <v>0.6282051282051282</v>
      </c>
      <c r="H11" s="32">
        <v>139</v>
      </c>
      <c r="I11" s="31">
        <f t="shared" si="2"/>
        <v>0.594017094017094</v>
      </c>
      <c r="J11" s="33">
        <v>73</v>
      </c>
      <c r="K11" s="31">
        <f t="shared" si="3"/>
        <v>0.31196581196581197</v>
      </c>
      <c r="L11" s="32">
        <v>69</v>
      </c>
      <c r="M11" s="31">
        <f t="shared" si="4"/>
        <v>0.2948717948717949</v>
      </c>
    </row>
    <row r="12" spans="1:13" ht="15">
      <c r="A12" s="5">
        <v>7</v>
      </c>
      <c r="B12" s="61">
        <v>1604</v>
      </c>
      <c r="C12" s="17">
        <v>378</v>
      </c>
      <c r="D12" s="28">
        <f t="shared" si="0"/>
        <v>0.23566084788029926</v>
      </c>
      <c r="E12" s="29"/>
      <c r="F12" s="33">
        <v>240</v>
      </c>
      <c r="G12" s="31">
        <f t="shared" si="1"/>
        <v>0.6349206349206349</v>
      </c>
      <c r="H12" s="32">
        <v>236</v>
      </c>
      <c r="I12" s="31">
        <f t="shared" si="2"/>
        <v>0.6243386243386243</v>
      </c>
      <c r="J12" s="33">
        <v>117</v>
      </c>
      <c r="K12" s="31">
        <f t="shared" si="3"/>
        <v>0.30952380952380953</v>
      </c>
      <c r="L12" s="32">
        <v>115</v>
      </c>
      <c r="M12" s="31">
        <f t="shared" si="4"/>
        <v>0.30423280423280424</v>
      </c>
    </row>
    <row r="13" spans="1:13" ht="15">
      <c r="A13" s="5">
        <v>8</v>
      </c>
      <c r="B13" s="61">
        <v>999</v>
      </c>
      <c r="C13" s="17">
        <v>221</v>
      </c>
      <c r="D13" s="28">
        <f t="shared" si="0"/>
        <v>0.22122122122122123</v>
      </c>
      <c r="E13" s="29"/>
      <c r="F13" s="33">
        <v>148</v>
      </c>
      <c r="G13" s="31">
        <f t="shared" si="1"/>
        <v>0.669683257918552</v>
      </c>
      <c r="H13" s="32">
        <v>110</v>
      </c>
      <c r="I13" s="31">
        <f t="shared" si="2"/>
        <v>0.497737556561086</v>
      </c>
      <c r="J13" s="33">
        <v>62</v>
      </c>
      <c r="K13" s="31">
        <f t="shared" si="3"/>
        <v>0.28054298642533937</v>
      </c>
      <c r="L13" s="32">
        <v>60</v>
      </c>
      <c r="M13" s="31">
        <f t="shared" si="4"/>
        <v>0.27149321266968324</v>
      </c>
    </row>
    <row r="14" spans="1:13" ht="15">
      <c r="A14" s="5">
        <v>9</v>
      </c>
      <c r="B14" s="61">
        <v>1410</v>
      </c>
      <c r="C14" s="17">
        <v>305</v>
      </c>
      <c r="D14" s="28">
        <f t="shared" si="0"/>
        <v>0.21631205673758866</v>
      </c>
      <c r="E14" s="29"/>
      <c r="F14" s="33">
        <v>194</v>
      </c>
      <c r="G14" s="31">
        <f t="shared" si="1"/>
        <v>0.6360655737704918</v>
      </c>
      <c r="H14" s="32">
        <v>197</v>
      </c>
      <c r="I14" s="31">
        <f t="shared" si="2"/>
        <v>0.6459016393442623</v>
      </c>
      <c r="J14" s="33">
        <v>91</v>
      </c>
      <c r="K14" s="31">
        <f t="shared" si="3"/>
        <v>0.2983606557377049</v>
      </c>
      <c r="L14" s="32">
        <v>93</v>
      </c>
      <c r="M14" s="31">
        <f t="shared" si="4"/>
        <v>0.30491803278688523</v>
      </c>
    </row>
    <row r="15" spans="1:13" ht="15">
      <c r="A15" s="5">
        <v>10</v>
      </c>
      <c r="B15" s="61">
        <v>1720</v>
      </c>
      <c r="C15" s="17">
        <v>362</v>
      </c>
      <c r="D15" s="28">
        <f t="shared" si="0"/>
        <v>0.21046511627906977</v>
      </c>
      <c r="E15" s="29"/>
      <c r="F15" s="33">
        <v>219</v>
      </c>
      <c r="G15" s="31">
        <f t="shared" si="1"/>
        <v>0.6049723756906077</v>
      </c>
      <c r="H15" s="32">
        <v>218</v>
      </c>
      <c r="I15" s="31">
        <f t="shared" si="2"/>
        <v>0.6022099447513812</v>
      </c>
      <c r="J15" s="33">
        <v>114</v>
      </c>
      <c r="K15" s="31">
        <f t="shared" si="3"/>
        <v>0.3149171270718232</v>
      </c>
      <c r="L15" s="32">
        <v>108</v>
      </c>
      <c r="M15" s="31">
        <f t="shared" si="4"/>
        <v>0.2983425414364641</v>
      </c>
    </row>
    <row r="16" spans="1:13" ht="15">
      <c r="A16" s="5">
        <v>11</v>
      </c>
      <c r="B16" s="61">
        <v>725</v>
      </c>
      <c r="C16" s="17">
        <v>252</v>
      </c>
      <c r="D16" s="28">
        <f t="shared" si="0"/>
        <v>0.34758620689655173</v>
      </c>
      <c r="E16" s="29"/>
      <c r="F16" s="33">
        <v>172</v>
      </c>
      <c r="G16" s="31">
        <f t="shared" si="1"/>
        <v>0.6825396825396826</v>
      </c>
      <c r="H16" s="32">
        <v>169</v>
      </c>
      <c r="I16" s="31">
        <f t="shared" si="2"/>
        <v>0.6706349206349206</v>
      </c>
      <c r="J16" s="33">
        <v>58</v>
      </c>
      <c r="K16" s="31">
        <f t="shared" si="3"/>
        <v>0.23015873015873015</v>
      </c>
      <c r="L16" s="32">
        <v>59</v>
      </c>
      <c r="M16" s="31">
        <f t="shared" si="4"/>
        <v>0.23412698412698413</v>
      </c>
    </row>
    <row r="17" spans="1:13" ht="15">
      <c r="A17" s="5">
        <v>12</v>
      </c>
      <c r="B17" s="61">
        <v>1185</v>
      </c>
      <c r="C17" s="17">
        <v>326</v>
      </c>
      <c r="D17" s="28">
        <f t="shared" si="0"/>
        <v>0.2751054852320675</v>
      </c>
      <c r="E17" s="29"/>
      <c r="F17" s="33">
        <v>212</v>
      </c>
      <c r="G17" s="31">
        <f t="shared" si="1"/>
        <v>0.6503067484662577</v>
      </c>
      <c r="H17" s="32">
        <v>199</v>
      </c>
      <c r="I17" s="31">
        <f t="shared" si="2"/>
        <v>0.6104294478527608</v>
      </c>
      <c r="J17" s="33">
        <v>109</v>
      </c>
      <c r="K17" s="31">
        <f t="shared" si="3"/>
        <v>0.3343558282208589</v>
      </c>
      <c r="L17" s="32">
        <v>100</v>
      </c>
      <c r="M17" s="31">
        <f t="shared" si="4"/>
        <v>0.3067484662576687</v>
      </c>
    </row>
    <row r="18" spans="1:13" ht="15">
      <c r="A18" s="5">
        <v>13</v>
      </c>
      <c r="B18" s="61">
        <v>938</v>
      </c>
      <c r="C18" s="17">
        <v>256</v>
      </c>
      <c r="D18" s="28">
        <f t="shared" si="0"/>
        <v>0.27292110874200426</v>
      </c>
      <c r="E18" s="29"/>
      <c r="F18" s="33">
        <v>170</v>
      </c>
      <c r="G18" s="31">
        <f t="shared" si="1"/>
        <v>0.6640625</v>
      </c>
      <c r="H18" s="32">
        <v>158</v>
      </c>
      <c r="I18" s="31">
        <f t="shared" si="2"/>
        <v>0.6171875</v>
      </c>
      <c r="J18" s="33">
        <v>69</v>
      </c>
      <c r="K18" s="31">
        <f t="shared" si="3"/>
        <v>0.26953125</v>
      </c>
      <c r="L18" s="32">
        <v>62</v>
      </c>
      <c r="M18" s="31">
        <f t="shared" si="4"/>
        <v>0.2421875</v>
      </c>
    </row>
    <row r="19" spans="1:13" ht="15">
      <c r="A19" s="5">
        <v>14</v>
      </c>
      <c r="B19" s="61">
        <v>1161</v>
      </c>
      <c r="C19" s="17">
        <v>286</v>
      </c>
      <c r="D19" s="28">
        <f t="shared" si="0"/>
        <v>0.2463393626184324</v>
      </c>
      <c r="E19" s="29"/>
      <c r="F19" s="30">
        <v>169</v>
      </c>
      <c r="G19" s="31">
        <f t="shared" si="1"/>
        <v>0.5909090909090909</v>
      </c>
      <c r="H19" s="32">
        <v>164</v>
      </c>
      <c r="I19" s="31">
        <f t="shared" si="2"/>
        <v>0.5734265734265734</v>
      </c>
      <c r="J19" s="30">
        <v>97</v>
      </c>
      <c r="K19" s="31">
        <f t="shared" si="3"/>
        <v>0.33916083916083917</v>
      </c>
      <c r="L19" s="32">
        <v>96</v>
      </c>
      <c r="M19" s="31">
        <f t="shared" si="4"/>
        <v>0.3356643356643357</v>
      </c>
    </row>
    <row r="20" spans="1:13" ht="15">
      <c r="A20" s="5">
        <v>15</v>
      </c>
      <c r="B20" s="61">
        <v>770</v>
      </c>
      <c r="C20" s="17">
        <v>171</v>
      </c>
      <c r="D20" s="28">
        <f t="shared" si="0"/>
        <v>0.22207792207792207</v>
      </c>
      <c r="E20" s="29"/>
      <c r="F20" s="33">
        <v>114</v>
      </c>
      <c r="G20" s="31">
        <f t="shared" si="1"/>
        <v>0.6666666666666666</v>
      </c>
      <c r="H20" s="32">
        <v>115</v>
      </c>
      <c r="I20" s="31">
        <f t="shared" si="2"/>
        <v>0.672514619883041</v>
      </c>
      <c r="J20" s="33">
        <v>51</v>
      </c>
      <c r="K20" s="31">
        <f t="shared" si="3"/>
        <v>0.2982456140350877</v>
      </c>
      <c r="L20" s="32">
        <v>52</v>
      </c>
      <c r="M20" s="31">
        <f t="shared" si="4"/>
        <v>0.30409356725146197</v>
      </c>
    </row>
    <row r="21" spans="1:13" ht="15">
      <c r="A21" s="5">
        <v>16</v>
      </c>
      <c r="B21" s="61">
        <v>2061</v>
      </c>
      <c r="C21" s="17">
        <v>602</v>
      </c>
      <c r="D21" s="28">
        <f t="shared" si="0"/>
        <v>0.29209121785541</v>
      </c>
      <c r="E21" s="29"/>
      <c r="F21" s="33">
        <v>357</v>
      </c>
      <c r="G21" s="31">
        <f t="shared" si="1"/>
        <v>0.5930232558139535</v>
      </c>
      <c r="H21" s="32">
        <v>367</v>
      </c>
      <c r="I21" s="31">
        <f t="shared" si="2"/>
        <v>0.6096345514950167</v>
      </c>
      <c r="J21" s="33">
        <v>197</v>
      </c>
      <c r="K21" s="31">
        <f t="shared" si="3"/>
        <v>0.3272425249169435</v>
      </c>
      <c r="L21" s="32">
        <v>186</v>
      </c>
      <c r="M21" s="31">
        <f t="shared" si="4"/>
        <v>0.3089700996677741</v>
      </c>
    </row>
    <row r="22" spans="1:13" ht="15">
      <c r="A22" s="5">
        <v>17</v>
      </c>
      <c r="B22" s="61">
        <v>724</v>
      </c>
      <c r="C22" s="17">
        <v>169</v>
      </c>
      <c r="D22" s="28">
        <f t="shared" si="0"/>
        <v>0.23342541436464087</v>
      </c>
      <c r="E22" s="29"/>
      <c r="F22" s="30">
        <v>120</v>
      </c>
      <c r="G22" s="31">
        <f t="shared" si="1"/>
        <v>0.7100591715976331</v>
      </c>
      <c r="H22" s="32">
        <v>122</v>
      </c>
      <c r="I22" s="31">
        <f t="shared" si="2"/>
        <v>0.7218934911242604</v>
      </c>
      <c r="J22" s="30">
        <v>42</v>
      </c>
      <c r="K22" s="31">
        <f t="shared" si="3"/>
        <v>0.2485207100591716</v>
      </c>
      <c r="L22" s="32">
        <v>39</v>
      </c>
      <c r="M22" s="31">
        <f t="shared" si="4"/>
        <v>0.23076923076923078</v>
      </c>
    </row>
    <row r="23" spans="1:13" ht="15">
      <c r="A23" s="5">
        <v>18</v>
      </c>
      <c r="B23" s="61">
        <v>885</v>
      </c>
      <c r="C23" s="17">
        <v>224</v>
      </c>
      <c r="D23" s="28">
        <f t="shared" si="0"/>
        <v>0.25310734463276835</v>
      </c>
      <c r="E23" s="29"/>
      <c r="F23" s="30">
        <v>132</v>
      </c>
      <c r="G23" s="31">
        <f t="shared" si="1"/>
        <v>0.5892857142857143</v>
      </c>
      <c r="H23" s="48">
        <v>126</v>
      </c>
      <c r="I23" s="31">
        <f t="shared" si="2"/>
        <v>0.5625</v>
      </c>
      <c r="J23" s="30">
        <v>80</v>
      </c>
      <c r="K23" s="31">
        <f t="shared" si="3"/>
        <v>0.35714285714285715</v>
      </c>
      <c r="L23" s="48">
        <v>78</v>
      </c>
      <c r="M23" s="31">
        <f t="shared" si="4"/>
        <v>0.3482142857142857</v>
      </c>
    </row>
    <row r="24" spans="1:13" ht="15">
      <c r="A24" s="5" t="s">
        <v>3</v>
      </c>
      <c r="B24" s="61">
        <v>0</v>
      </c>
      <c r="C24" s="17"/>
      <c r="D24" s="28"/>
      <c r="E24" s="29"/>
      <c r="F24" s="30">
        <v>710</v>
      </c>
      <c r="G24" s="31" t="e">
        <f t="shared" si="1"/>
        <v>#DIV/0!</v>
      </c>
      <c r="H24" s="49">
        <v>694</v>
      </c>
      <c r="I24" s="31" t="e">
        <f t="shared" si="2"/>
        <v>#DIV/0!</v>
      </c>
      <c r="J24" s="30">
        <v>395</v>
      </c>
      <c r="K24" s="31" t="e">
        <f t="shared" si="3"/>
        <v>#DIV/0!</v>
      </c>
      <c r="L24" s="49">
        <v>395</v>
      </c>
      <c r="M24" s="31" t="e">
        <f t="shared" si="4"/>
        <v>#DIV/0!</v>
      </c>
    </row>
    <row r="25" spans="1:13" ht="15">
      <c r="A25" s="7" t="s">
        <v>4</v>
      </c>
      <c r="B25" s="61">
        <v>0</v>
      </c>
      <c r="C25" s="19"/>
      <c r="D25" s="18"/>
      <c r="E25" s="20"/>
      <c r="F25" s="26"/>
      <c r="G25" s="24"/>
      <c r="H25" s="50"/>
      <c r="I25" s="24"/>
      <c r="J25" s="26"/>
      <c r="K25" s="24"/>
      <c r="L25" s="50"/>
      <c r="M25" s="24"/>
    </row>
    <row r="26" spans="1:13" ht="13.5" thickBot="1">
      <c r="A26" s="1" t="s">
        <v>8</v>
      </c>
      <c r="B26" s="21"/>
      <c r="C26" s="2"/>
      <c r="D26" s="22"/>
      <c r="E26" s="3"/>
      <c r="F26" s="13"/>
      <c r="G26" s="27"/>
      <c r="H26" s="51"/>
      <c r="I26" s="47"/>
      <c r="J26" s="13"/>
      <c r="K26" s="27"/>
      <c r="L26" s="51"/>
      <c r="M26" s="47"/>
    </row>
    <row r="27" spans="1:13" ht="12.75">
      <c r="A27" s="5"/>
      <c r="B27" s="17"/>
      <c r="C27" s="17"/>
      <c r="D27" s="18"/>
      <c r="E27" s="14"/>
      <c r="F27" s="11"/>
      <c r="G27" s="24"/>
      <c r="H27" s="50"/>
      <c r="I27" s="24"/>
      <c r="J27" s="11"/>
      <c r="K27" s="24"/>
      <c r="L27" s="50"/>
      <c r="M27" s="24"/>
    </row>
    <row r="28" spans="1:13" ht="13.5" thickBot="1">
      <c r="A28" s="5" t="s">
        <v>2</v>
      </c>
      <c r="B28" s="23">
        <f>SUM(B6:B23)</f>
        <v>21065</v>
      </c>
      <c r="C28" s="23">
        <f>SUM(C6:C26)</f>
        <v>5017</v>
      </c>
      <c r="D28" s="35">
        <f>(C28/B28)*1</f>
        <v>0.2381675765487776</v>
      </c>
      <c r="E28" s="36"/>
      <c r="F28" s="37">
        <f>SUM(F6:F26)</f>
        <v>3958</v>
      </c>
      <c r="G28" s="53">
        <f t="shared" si="1"/>
        <v>0.7889176798883795</v>
      </c>
      <c r="H28" s="52">
        <f>SUM(H6:H24)</f>
        <v>3836</v>
      </c>
      <c r="I28" s="53">
        <f>(H28/C28)*1</f>
        <v>0.7646003587801475</v>
      </c>
      <c r="J28" s="37">
        <f>SUM(J6:J26)</f>
        <v>1944</v>
      </c>
      <c r="K28" s="53">
        <f>(J28/C28)*1</f>
        <v>0.3874825592983855</v>
      </c>
      <c r="L28" s="52">
        <f>SUM(L6:L24)</f>
        <v>1898</v>
      </c>
      <c r="M28" s="53">
        <f>(L28/C28)*1</f>
        <v>0.37831373330675705</v>
      </c>
    </row>
    <row r="29" ht="13.5" thickTop="1">
      <c r="B29" s="55"/>
    </row>
  </sheetData>
  <sheetProtection/>
  <mergeCells count="2">
    <mergeCell ref="F3:I3"/>
    <mergeCell ref="A1:M1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1.28125" style="0" customWidth="1"/>
    <col min="2" max="2" width="10.28125" style="0" customWidth="1"/>
    <col min="3" max="3" width="11.7109375" style="0" customWidth="1"/>
    <col min="4" max="4" width="10.57421875" style="0" customWidth="1"/>
    <col min="5" max="5" width="2.421875" style="0" customWidth="1"/>
    <col min="6" max="6" width="13.28125" style="0" customWidth="1"/>
    <col min="8" max="8" width="9.140625" style="0" customWidth="1"/>
    <col min="10" max="10" width="11.00390625" style="0" customWidth="1"/>
    <col min="12" max="12" width="9.7109375" style="0" customWidth="1"/>
  </cols>
  <sheetData>
    <row r="1" spans="1:17" ht="23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9" ht="23.25">
      <c r="A2" s="39"/>
      <c r="B2" s="39"/>
      <c r="C2" s="39"/>
      <c r="D2" s="39"/>
      <c r="E2" s="39"/>
      <c r="F2" s="39"/>
      <c r="G2" s="39"/>
      <c r="H2" s="39"/>
      <c r="I2" s="39"/>
    </row>
    <row r="3" spans="1:17" ht="12.75">
      <c r="A3" s="4"/>
      <c r="B3" s="7" t="s">
        <v>6</v>
      </c>
      <c r="C3" s="5" t="s">
        <v>9</v>
      </c>
      <c r="D3" s="5" t="s">
        <v>1</v>
      </c>
      <c r="E3" s="14"/>
      <c r="F3" s="58" t="s">
        <v>19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23" ht="12.75">
      <c r="A4" s="7" t="s">
        <v>0</v>
      </c>
      <c r="B4" s="7" t="s">
        <v>5</v>
      </c>
      <c r="C4" s="7" t="s">
        <v>7</v>
      </c>
      <c r="D4" s="7" t="s">
        <v>10</v>
      </c>
      <c r="E4" s="15"/>
      <c r="F4" s="6" t="s">
        <v>20</v>
      </c>
      <c r="G4" s="5" t="s">
        <v>12</v>
      </c>
      <c r="H4" s="6" t="s">
        <v>21</v>
      </c>
      <c r="I4" s="8" t="s">
        <v>12</v>
      </c>
      <c r="J4" s="6" t="s">
        <v>22</v>
      </c>
      <c r="K4" s="8" t="s">
        <v>12</v>
      </c>
      <c r="L4" s="6" t="s">
        <v>23</v>
      </c>
      <c r="M4" s="8" t="s">
        <v>12</v>
      </c>
      <c r="N4" s="6" t="s">
        <v>24</v>
      </c>
      <c r="O4" s="8" t="s">
        <v>12</v>
      </c>
      <c r="P4" s="6" t="s">
        <v>25</v>
      </c>
      <c r="Q4" s="8" t="s">
        <v>12</v>
      </c>
      <c r="R4" s="6" t="s">
        <v>26</v>
      </c>
      <c r="S4" s="32" t="s">
        <v>12</v>
      </c>
      <c r="T4" s="6" t="s">
        <v>27</v>
      </c>
      <c r="U4" s="32" t="s">
        <v>12</v>
      </c>
      <c r="V4" s="6" t="s">
        <v>28</v>
      </c>
      <c r="W4" s="32" t="s">
        <v>12</v>
      </c>
    </row>
    <row r="5" spans="1:23" ht="13.5" thickBot="1">
      <c r="A5" s="9"/>
      <c r="B5" s="9" t="s">
        <v>11</v>
      </c>
      <c r="C5" s="9"/>
      <c r="D5" s="9"/>
      <c r="E5" s="16"/>
      <c r="F5" s="1"/>
      <c r="G5" s="10"/>
      <c r="H5" s="1"/>
      <c r="I5" s="10"/>
      <c r="J5" s="46"/>
      <c r="K5" s="41"/>
      <c r="L5" s="46"/>
      <c r="M5" s="41"/>
      <c r="N5" s="46"/>
      <c r="O5" s="41"/>
      <c r="P5" s="46"/>
      <c r="Q5" s="41"/>
      <c r="R5" s="40"/>
      <c r="S5" s="41"/>
      <c r="T5" s="40"/>
      <c r="U5" s="41"/>
      <c r="V5" s="40"/>
      <c r="W5" s="41"/>
    </row>
    <row r="6" spans="1:23" ht="15">
      <c r="A6" s="5">
        <v>1</v>
      </c>
      <c r="B6" s="62">
        <v>1410</v>
      </c>
      <c r="C6" s="17">
        <v>330</v>
      </c>
      <c r="D6" s="28">
        <f>(C6/B6)*1</f>
        <v>0.23404255319148937</v>
      </c>
      <c r="E6" s="29"/>
      <c r="F6" s="30">
        <v>73</v>
      </c>
      <c r="G6" s="31">
        <f>(F6/C6)*1</f>
        <v>0.22121212121212122</v>
      </c>
      <c r="H6" s="32">
        <v>103</v>
      </c>
      <c r="I6" s="31">
        <f aca="true" t="shared" si="0" ref="I6:I24">(H6/C6)*1</f>
        <v>0.31212121212121213</v>
      </c>
      <c r="J6">
        <v>97</v>
      </c>
      <c r="K6" s="43">
        <f>(J6/C6)*1</f>
        <v>0.29393939393939394</v>
      </c>
      <c r="L6">
        <v>93</v>
      </c>
      <c r="M6" s="43">
        <f>(L6/C6)*1</f>
        <v>0.2818181818181818</v>
      </c>
      <c r="N6">
        <v>117</v>
      </c>
      <c r="O6" s="43">
        <f>(N6/C6)*1</f>
        <v>0.35454545454545455</v>
      </c>
      <c r="P6">
        <v>109</v>
      </c>
      <c r="Q6" s="43">
        <f>(P6/C6)*1</f>
        <v>0.3303030303030303</v>
      </c>
      <c r="R6">
        <v>85</v>
      </c>
      <c r="S6" s="60">
        <f>(R6/C6)*1</f>
        <v>0.25757575757575757</v>
      </c>
      <c r="T6">
        <v>59</v>
      </c>
      <c r="U6" s="43">
        <f>SUM(T6/C6)*1</f>
        <v>0.1787878787878788</v>
      </c>
      <c r="V6">
        <v>161</v>
      </c>
      <c r="W6" s="43">
        <f>SUM(V6/C6)*1</f>
        <v>0.48787878787878786</v>
      </c>
    </row>
    <row r="7" spans="1:23" ht="15">
      <c r="A7" s="5">
        <v>2</v>
      </c>
      <c r="B7" s="62">
        <v>1472</v>
      </c>
      <c r="C7" s="17">
        <v>308</v>
      </c>
      <c r="D7" s="28">
        <f aca="true" t="shared" si="1" ref="D7:D24">(C7/B7)*1</f>
        <v>0.20923913043478262</v>
      </c>
      <c r="E7" s="29"/>
      <c r="F7" s="30">
        <v>65</v>
      </c>
      <c r="G7" s="31">
        <f aca="true" t="shared" si="2" ref="G7:G28">(F7/C7)*1</f>
        <v>0.21103896103896103</v>
      </c>
      <c r="H7" s="32">
        <v>107</v>
      </c>
      <c r="I7" s="31">
        <f t="shared" si="0"/>
        <v>0.3474025974025974</v>
      </c>
      <c r="J7">
        <v>80</v>
      </c>
      <c r="K7" s="43">
        <f aca="true" t="shared" si="3" ref="K7:K23">(J7/C7)*1</f>
        <v>0.2597402597402597</v>
      </c>
      <c r="L7">
        <v>72</v>
      </c>
      <c r="M7" s="43">
        <f aca="true" t="shared" si="4" ref="M7:M24">(L7/C7)*1</f>
        <v>0.23376623376623376</v>
      </c>
      <c r="N7">
        <v>109</v>
      </c>
      <c r="O7" s="43">
        <f aca="true" t="shared" si="5" ref="O7:O24">(N7/C7)*1</f>
        <v>0.3538961038961039</v>
      </c>
      <c r="P7">
        <v>86</v>
      </c>
      <c r="Q7" s="43">
        <f aca="true" t="shared" si="6" ref="Q7:Q24">(P7/C7)*1</f>
        <v>0.2792207792207792</v>
      </c>
      <c r="R7">
        <v>69</v>
      </c>
      <c r="S7" s="60">
        <f aca="true" t="shared" si="7" ref="S7:S28">(R7/C7)*1</f>
        <v>0.22402597402597402</v>
      </c>
      <c r="T7">
        <v>72</v>
      </c>
      <c r="U7" s="43">
        <f aca="true" t="shared" si="8" ref="U7:U28">SUM(T7/C7)*1</f>
        <v>0.23376623376623376</v>
      </c>
      <c r="V7">
        <v>149</v>
      </c>
      <c r="W7" s="43">
        <f aca="true" t="shared" si="9" ref="W7:W28">SUM(V7/C7)*1</f>
        <v>0.4837662337662338</v>
      </c>
    </row>
    <row r="8" spans="1:23" ht="15">
      <c r="A8" s="5">
        <v>3</v>
      </c>
      <c r="B8" s="62">
        <v>762</v>
      </c>
      <c r="C8" s="17">
        <v>185</v>
      </c>
      <c r="D8" s="28">
        <f t="shared" si="1"/>
        <v>0.24278215223097113</v>
      </c>
      <c r="E8" s="29"/>
      <c r="F8" s="30">
        <v>43</v>
      </c>
      <c r="G8" s="31">
        <f t="shared" si="2"/>
        <v>0.23243243243243245</v>
      </c>
      <c r="H8" s="32">
        <v>68</v>
      </c>
      <c r="I8" s="31">
        <f t="shared" si="0"/>
        <v>0.3675675675675676</v>
      </c>
      <c r="J8">
        <v>69</v>
      </c>
      <c r="K8" s="43">
        <f t="shared" si="3"/>
        <v>0.372972972972973</v>
      </c>
      <c r="L8">
        <v>47</v>
      </c>
      <c r="M8" s="43">
        <f t="shared" si="4"/>
        <v>0.25405405405405407</v>
      </c>
      <c r="N8">
        <v>59</v>
      </c>
      <c r="O8" s="43">
        <f t="shared" si="5"/>
        <v>0.31891891891891894</v>
      </c>
      <c r="P8">
        <v>63</v>
      </c>
      <c r="Q8" s="43">
        <f t="shared" si="6"/>
        <v>0.34054054054054056</v>
      </c>
      <c r="R8">
        <v>60</v>
      </c>
      <c r="S8" s="60">
        <f t="shared" si="7"/>
        <v>0.32432432432432434</v>
      </c>
      <c r="T8">
        <v>31</v>
      </c>
      <c r="U8" s="43">
        <f t="shared" si="8"/>
        <v>0.16756756756756758</v>
      </c>
      <c r="V8">
        <v>100</v>
      </c>
      <c r="W8" s="43">
        <f t="shared" si="9"/>
        <v>0.5405405405405406</v>
      </c>
    </row>
    <row r="9" spans="1:23" ht="15">
      <c r="A9" s="5">
        <v>4</v>
      </c>
      <c r="B9" s="62">
        <v>1071</v>
      </c>
      <c r="C9" s="17">
        <v>135</v>
      </c>
      <c r="D9" s="28">
        <f t="shared" si="1"/>
        <v>0.12605042016806722</v>
      </c>
      <c r="E9" s="29"/>
      <c r="F9" s="33">
        <v>60</v>
      </c>
      <c r="G9" s="31">
        <f t="shared" si="2"/>
        <v>0.4444444444444444</v>
      </c>
      <c r="H9" s="32">
        <v>75</v>
      </c>
      <c r="I9" s="31">
        <f t="shared" si="0"/>
        <v>0.5555555555555556</v>
      </c>
      <c r="J9">
        <v>68</v>
      </c>
      <c r="K9" s="43">
        <f t="shared" si="3"/>
        <v>0.5037037037037037</v>
      </c>
      <c r="L9">
        <v>58</v>
      </c>
      <c r="M9" s="43">
        <f t="shared" si="4"/>
        <v>0.42962962962962964</v>
      </c>
      <c r="N9">
        <v>79</v>
      </c>
      <c r="O9" s="43">
        <f t="shared" si="5"/>
        <v>0.5851851851851851</v>
      </c>
      <c r="P9">
        <v>64</v>
      </c>
      <c r="Q9" s="43">
        <f t="shared" si="6"/>
        <v>0.4740740740740741</v>
      </c>
      <c r="R9">
        <v>65</v>
      </c>
      <c r="S9" s="60">
        <f t="shared" si="7"/>
        <v>0.48148148148148145</v>
      </c>
      <c r="T9">
        <v>45</v>
      </c>
      <c r="U9" s="43">
        <f t="shared" si="8"/>
        <v>0.3333333333333333</v>
      </c>
      <c r="V9">
        <v>119</v>
      </c>
      <c r="W9" s="43">
        <f t="shared" si="9"/>
        <v>0.8814814814814815</v>
      </c>
    </row>
    <row r="10" spans="1:23" ht="15">
      <c r="A10" s="5">
        <v>5</v>
      </c>
      <c r="B10" s="62">
        <v>1096</v>
      </c>
      <c r="C10" s="17">
        <v>273</v>
      </c>
      <c r="D10" s="28">
        <f t="shared" si="1"/>
        <v>0.2490875912408759</v>
      </c>
      <c r="E10" s="29"/>
      <c r="F10" s="33">
        <v>78</v>
      </c>
      <c r="G10" s="31">
        <f t="shared" si="2"/>
        <v>0.2857142857142857</v>
      </c>
      <c r="H10" s="32">
        <v>94</v>
      </c>
      <c r="I10" s="31">
        <f t="shared" si="0"/>
        <v>0.3443223443223443</v>
      </c>
      <c r="J10">
        <v>78</v>
      </c>
      <c r="K10" s="43">
        <f t="shared" si="3"/>
        <v>0.2857142857142857</v>
      </c>
      <c r="L10">
        <v>77</v>
      </c>
      <c r="M10" s="43">
        <f t="shared" si="4"/>
        <v>0.28205128205128205</v>
      </c>
      <c r="N10">
        <v>73</v>
      </c>
      <c r="O10" s="43">
        <f t="shared" si="5"/>
        <v>0.2673992673992674</v>
      </c>
      <c r="P10">
        <v>81</v>
      </c>
      <c r="Q10" s="43">
        <f t="shared" si="6"/>
        <v>0.2967032967032967</v>
      </c>
      <c r="R10">
        <v>79</v>
      </c>
      <c r="S10" s="60">
        <f t="shared" si="7"/>
        <v>0.2893772893772894</v>
      </c>
      <c r="T10">
        <v>55</v>
      </c>
      <c r="U10" s="43">
        <f t="shared" si="8"/>
        <v>0.20146520146520147</v>
      </c>
      <c r="V10">
        <v>143</v>
      </c>
      <c r="W10" s="43">
        <f t="shared" si="9"/>
        <v>0.5238095238095238</v>
      </c>
    </row>
    <row r="11" spans="1:23" ht="15">
      <c r="A11" s="5">
        <v>6</v>
      </c>
      <c r="B11" s="62">
        <v>1072</v>
      </c>
      <c r="C11" s="17">
        <v>234</v>
      </c>
      <c r="D11" s="28">
        <f t="shared" si="1"/>
        <v>0.21828358208955223</v>
      </c>
      <c r="E11" s="29"/>
      <c r="F11" s="33">
        <v>62</v>
      </c>
      <c r="G11" s="31">
        <f t="shared" si="2"/>
        <v>0.26495726495726496</v>
      </c>
      <c r="H11" s="32">
        <v>77</v>
      </c>
      <c r="I11" s="31">
        <f t="shared" si="0"/>
        <v>0.32905982905982906</v>
      </c>
      <c r="J11">
        <v>76</v>
      </c>
      <c r="K11" s="43">
        <f t="shared" si="3"/>
        <v>0.3247863247863248</v>
      </c>
      <c r="L11">
        <v>55</v>
      </c>
      <c r="M11" s="43">
        <f t="shared" si="4"/>
        <v>0.23504273504273504</v>
      </c>
      <c r="N11">
        <v>65</v>
      </c>
      <c r="O11" s="43">
        <f t="shared" si="5"/>
        <v>0.2777777777777778</v>
      </c>
      <c r="P11">
        <v>80</v>
      </c>
      <c r="Q11" s="43">
        <f t="shared" si="6"/>
        <v>0.3418803418803419</v>
      </c>
      <c r="R11">
        <v>64</v>
      </c>
      <c r="S11" s="60">
        <f t="shared" si="7"/>
        <v>0.27350427350427353</v>
      </c>
      <c r="T11">
        <v>44</v>
      </c>
      <c r="U11" s="43">
        <f t="shared" si="8"/>
        <v>0.18803418803418803</v>
      </c>
      <c r="V11">
        <v>116</v>
      </c>
      <c r="W11" s="43">
        <f t="shared" si="9"/>
        <v>0.49572649572649574</v>
      </c>
    </row>
    <row r="12" spans="1:23" ht="15">
      <c r="A12" s="5">
        <v>7</v>
      </c>
      <c r="B12" s="62">
        <v>1604</v>
      </c>
      <c r="C12" s="17">
        <v>378</v>
      </c>
      <c r="D12" s="28">
        <f t="shared" si="1"/>
        <v>0.23566084788029926</v>
      </c>
      <c r="E12" s="29"/>
      <c r="F12" s="33">
        <v>115</v>
      </c>
      <c r="G12" s="31">
        <f t="shared" si="2"/>
        <v>0.30423280423280424</v>
      </c>
      <c r="H12" s="32">
        <v>127</v>
      </c>
      <c r="I12" s="31">
        <f t="shared" si="0"/>
        <v>0.335978835978836</v>
      </c>
      <c r="J12">
        <v>92</v>
      </c>
      <c r="K12" s="43">
        <f>(J12/C12)*1</f>
        <v>0.24338624338624337</v>
      </c>
      <c r="L12">
        <v>119</v>
      </c>
      <c r="M12" s="43">
        <f t="shared" si="4"/>
        <v>0.3148148148148148</v>
      </c>
      <c r="N12">
        <v>122</v>
      </c>
      <c r="O12" s="43">
        <f t="shared" si="5"/>
        <v>0.32275132275132273</v>
      </c>
      <c r="P12">
        <v>107</v>
      </c>
      <c r="Q12" s="43">
        <f t="shared" si="6"/>
        <v>0.2830687830687831</v>
      </c>
      <c r="R12">
        <v>97</v>
      </c>
      <c r="S12" s="60">
        <f t="shared" si="7"/>
        <v>0.2566137566137566</v>
      </c>
      <c r="T12">
        <v>76</v>
      </c>
      <c r="U12" s="43">
        <f t="shared" si="8"/>
        <v>0.20105820105820105</v>
      </c>
      <c r="V12">
        <v>193</v>
      </c>
      <c r="W12" s="43">
        <f t="shared" si="9"/>
        <v>0.5105820105820106</v>
      </c>
    </row>
    <row r="13" spans="1:23" ht="15">
      <c r="A13" s="5">
        <v>8</v>
      </c>
      <c r="B13" s="62">
        <v>999</v>
      </c>
      <c r="C13" s="17">
        <v>221</v>
      </c>
      <c r="D13" s="28">
        <f t="shared" si="1"/>
        <v>0.22122122122122123</v>
      </c>
      <c r="E13" s="29"/>
      <c r="F13" s="33">
        <v>73</v>
      </c>
      <c r="G13" s="31">
        <f t="shared" si="2"/>
        <v>0.33031674208144796</v>
      </c>
      <c r="H13" s="32">
        <v>72</v>
      </c>
      <c r="I13" s="31">
        <f t="shared" si="0"/>
        <v>0.3257918552036199</v>
      </c>
      <c r="J13">
        <v>56</v>
      </c>
      <c r="K13" s="43">
        <f t="shared" si="3"/>
        <v>0.25339366515837103</v>
      </c>
      <c r="L13">
        <v>68</v>
      </c>
      <c r="M13" s="43">
        <f t="shared" si="4"/>
        <v>0.3076923076923077</v>
      </c>
      <c r="N13">
        <v>64</v>
      </c>
      <c r="O13" s="43">
        <f t="shared" si="5"/>
        <v>0.2895927601809955</v>
      </c>
      <c r="P13">
        <v>71</v>
      </c>
      <c r="Q13" s="43">
        <f t="shared" si="6"/>
        <v>0.3212669683257919</v>
      </c>
      <c r="R13">
        <v>69</v>
      </c>
      <c r="S13" s="60">
        <f t="shared" si="7"/>
        <v>0.31221719457013575</v>
      </c>
      <c r="T13">
        <v>41</v>
      </c>
      <c r="U13" s="43">
        <f t="shared" si="8"/>
        <v>0.18552036199095023</v>
      </c>
      <c r="V13">
        <v>114</v>
      </c>
      <c r="W13" s="43">
        <f t="shared" si="9"/>
        <v>0.5158371040723982</v>
      </c>
    </row>
    <row r="14" spans="1:23" ht="15">
      <c r="A14" s="5">
        <v>9</v>
      </c>
      <c r="B14" s="62">
        <v>1410</v>
      </c>
      <c r="C14" s="17">
        <v>305</v>
      </c>
      <c r="D14" s="28">
        <f t="shared" si="1"/>
        <v>0.21631205673758866</v>
      </c>
      <c r="E14" s="29"/>
      <c r="F14" s="33">
        <v>84</v>
      </c>
      <c r="G14" s="31">
        <f t="shared" si="2"/>
        <v>0.2754098360655738</v>
      </c>
      <c r="H14" s="32">
        <v>89</v>
      </c>
      <c r="I14" s="31">
        <f t="shared" si="0"/>
        <v>0.29180327868852457</v>
      </c>
      <c r="J14">
        <v>80</v>
      </c>
      <c r="K14" s="43">
        <f t="shared" si="3"/>
        <v>0.26229508196721313</v>
      </c>
      <c r="L14">
        <v>95</v>
      </c>
      <c r="M14" s="43">
        <f t="shared" si="4"/>
        <v>0.3114754098360656</v>
      </c>
      <c r="N14">
        <v>104</v>
      </c>
      <c r="O14" s="43">
        <f t="shared" si="5"/>
        <v>0.34098360655737703</v>
      </c>
      <c r="P14">
        <v>92</v>
      </c>
      <c r="Q14" s="43">
        <f t="shared" si="6"/>
        <v>0.3016393442622951</v>
      </c>
      <c r="R14">
        <v>98</v>
      </c>
      <c r="S14" s="60">
        <f t="shared" si="7"/>
        <v>0.32131147540983607</v>
      </c>
      <c r="T14">
        <v>72</v>
      </c>
      <c r="U14" s="43">
        <f t="shared" si="8"/>
        <v>0.2360655737704918</v>
      </c>
      <c r="V14">
        <v>163</v>
      </c>
      <c r="W14" s="43">
        <f t="shared" si="9"/>
        <v>0.5344262295081967</v>
      </c>
    </row>
    <row r="15" spans="1:23" ht="15">
      <c r="A15" s="5">
        <v>10</v>
      </c>
      <c r="B15" s="62">
        <v>1720</v>
      </c>
      <c r="C15" s="17">
        <v>362</v>
      </c>
      <c r="D15" s="28">
        <f t="shared" si="1"/>
        <v>0.21046511627906977</v>
      </c>
      <c r="E15" s="29"/>
      <c r="F15" s="33">
        <v>93</v>
      </c>
      <c r="G15" s="31">
        <f t="shared" si="2"/>
        <v>0.2569060773480663</v>
      </c>
      <c r="H15" s="32">
        <v>136</v>
      </c>
      <c r="I15" s="31">
        <f t="shared" si="0"/>
        <v>0.3756906077348066</v>
      </c>
      <c r="J15">
        <v>100</v>
      </c>
      <c r="K15" s="43">
        <f t="shared" si="3"/>
        <v>0.27624309392265195</v>
      </c>
      <c r="L15">
        <v>108</v>
      </c>
      <c r="M15" s="43">
        <f t="shared" si="4"/>
        <v>0.2983425414364641</v>
      </c>
      <c r="N15">
        <v>147</v>
      </c>
      <c r="O15" s="43">
        <f t="shared" si="5"/>
        <v>0.40607734806629836</v>
      </c>
      <c r="P15">
        <v>104</v>
      </c>
      <c r="Q15" s="43">
        <f t="shared" si="6"/>
        <v>0.287292817679558</v>
      </c>
      <c r="R15">
        <v>93</v>
      </c>
      <c r="S15" s="60">
        <f t="shared" si="7"/>
        <v>0.2569060773480663</v>
      </c>
      <c r="T15">
        <v>76</v>
      </c>
      <c r="U15" s="43">
        <f t="shared" si="8"/>
        <v>0.20994475138121546</v>
      </c>
      <c r="V15">
        <v>195</v>
      </c>
      <c r="W15" s="43">
        <f t="shared" si="9"/>
        <v>0.5386740331491713</v>
      </c>
    </row>
    <row r="16" spans="1:23" ht="15">
      <c r="A16" s="5">
        <v>11</v>
      </c>
      <c r="B16" s="62">
        <v>725</v>
      </c>
      <c r="C16" s="17">
        <v>252</v>
      </c>
      <c r="D16" s="28">
        <f t="shared" si="1"/>
        <v>0.34758620689655173</v>
      </c>
      <c r="E16" s="29"/>
      <c r="F16" s="33">
        <v>68</v>
      </c>
      <c r="G16" s="31">
        <f t="shared" si="2"/>
        <v>0.2698412698412698</v>
      </c>
      <c r="H16" s="32">
        <v>69</v>
      </c>
      <c r="I16" s="31">
        <f t="shared" si="0"/>
        <v>0.27380952380952384</v>
      </c>
      <c r="J16">
        <v>68</v>
      </c>
      <c r="K16" s="43">
        <f t="shared" si="3"/>
        <v>0.2698412698412698</v>
      </c>
      <c r="L16">
        <v>62</v>
      </c>
      <c r="M16" s="43">
        <f t="shared" si="4"/>
        <v>0.24603174603174602</v>
      </c>
      <c r="N16">
        <v>82</v>
      </c>
      <c r="O16" s="43">
        <f t="shared" si="5"/>
        <v>0.3253968253968254</v>
      </c>
      <c r="P16">
        <v>76</v>
      </c>
      <c r="Q16" s="43">
        <f t="shared" si="6"/>
        <v>0.30158730158730157</v>
      </c>
      <c r="R16">
        <v>79</v>
      </c>
      <c r="S16" s="60">
        <f t="shared" si="7"/>
        <v>0.3134920634920635</v>
      </c>
      <c r="T16">
        <v>32</v>
      </c>
      <c r="U16" s="43">
        <f t="shared" si="8"/>
        <v>0.12698412698412698</v>
      </c>
      <c r="V16">
        <v>110</v>
      </c>
      <c r="W16" s="43">
        <f t="shared" si="9"/>
        <v>0.4365079365079365</v>
      </c>
    </row>
    <row r="17" spans="1:23" ht="15">
      <c r="A17" s="5">
        <v>12</v>
      </c>
      <c r="B17" s="62">
        <v>1185</v>
      </c>
      <c r="C17" s="17">
        <v>326</v>
      </c>
      <c r="D17" s="28">
        <f t="shared" si="1"/>
        <v>0.2751054852320675</v>
      </c>
      <c r="E17" s="29"/>
      <c r="F17" s="33">
        <v>93</v>
      </c>
      <c r="G17" s="31">
        <f t="shared" si="2"/>
        <v>0.2852760736196319</v>
      </c>
      <c r="H17" s="32">
        <v>131</v>
      </c>
      <c r="I17" s="31">
        <f t="shared" si="0"/>
        <v>0.401840490797546</v>
      </c>
      <c r="J17">
        <v>99</v>
      </c>
      <c r="K17" s="43">
        <f t="shared" si="3"/>
        <v>0.30368098159509205</v>
      </c>
      <c r="L17">
        <v>86</v>
      </c>
      <c r="M17" s="43">
        <f t="shared" si="4"/>
        <v>0.26380368098159507</v>
      </c>
      <c r="N17">
        <v>94</v>
      </c>
      <c r="O17" s="43">
        <f t="shared" si="5"/>
        <v>0.2883435582822086</v>
      </c>
      <c r="P17">
        <v>122</v>
      </c>
      <c r="Q17" s="43">
        <f t="shared" si="6"/>
        <v>0.37423312883435583</v>
      </c>
      <c r="R17">
        <v>114</v>
      </c>
      <c r="S17" s="60">
        <f t="shared" si="7"/>
        <v>0.3496932515337423</v>
      </c>
      <c r="T17">
        <v>74</v>
      </c>
      <c r="U17" s="43">
        <f t="shared" si="8"/>
        <v>0.22699386503067484</v>
      </c>
      <c r="V17">
        <v>167</v>
      </c>
      <c r="W17" s="43">
        <f t="shared" si="9"/>
        <v>0.5122699386503068</v>
      </c>
    </row>
    <row r="18" spans="1:23" ht="15">
      <c r="A18" s="5">
        <v>13</v>
      </c>
      <c r="B18" s="62">
        <v>938</v>
      </c>
      <c r="C18" s="17">
        <v>256</v>
      </c>
      <c r="D18" s="28">
        <f t="shared" si="1"/>
        <v>0.27292110874200426</v>
      </c>
      <c r="E18" s="29"/>
      <c r="F18" s="33">
        <v>85</v>
      </c>
      <c r="G18" s="31">
        <f t="shared" si="2"/>
        <v>0.33203125</v>
      </c>
      <c r="H18" s="32">
        <v>64</v>
      </c>
      <c r="I18" s="31">
        <f t="shared" si="0"/>
        <v>0.25</v>
      </c>
      <c r="J18">
        <v>69</v>
      </c>
      <c r="K18" s="43">
        <f t="shared" si="3"/>
        <v>0.26953125</v>
      </c>
      <c r="L18">
        <v>79</v>
      </c>
      <c r="M18" s="43">
        <f t="shared" si="4"/>
        <v>0.30859375</v>
      </c>
      <c r="N18">
        <v>66</v>
      </c>
      <c r="O18" s="43">
        <f t="shared" si="5"/>
        <v>0.2578125</v>
      </c>
      <c r="P18">
        <v>69</v>
      </c>
      <c r="Q18" s="43">
        <f t="shared" si="6"/>
        <v>0.26953125</v>
      </c>
      <c r="R18">
        <v>78</v>
      </c>
      <c r="S18" s="60">
        <f t="shared" si="7"/>
        <v>0.3046875</v>
      </c>
      <c r="T18">
        <v>39</v>
      </c>
      <c r="U18" s="43">
        <f t="shared" si="8"/>
        <v>0.15234375</v>
      </c>
      <c r="V18">
        <v>115</v>
      </c>
      <c r="W18" s="43">
        <f t="shared" si="9"/>
        <v>0.44921875</v>
      </c>
    </row>
    <row r="19" spans="1:23" ht="15">
      <c r="A19" s="5">
        <v>14</v>
      </c>
      <c r="B19" s="62">
        <v>1161</v>
      </c>
      <c r="C19" s="17">
        <v>286</v>
      </c>
      <c r="D19" s="28">
        <f t="shared" si="1"/>
        <v>0.2463393626184324</v>
      </c>
      <c r="E19" s="29"/>
      <c r="F19" s="30">
        <v>106</v>
      </c>
      <c r="G19" s="31">
        <f t="shared" si="2"/>
        <v>0.3706293706293706</v>
      </c>
      <c r="H19" s="32">
        <v>83</v>
      </c>
      <c r="I19" s="31">
        <f t="shared" si="0"/>
        <v>0.2902097902097902</v>
      </c>
      <c r="J19">
        <v>72</v>
      </c>
      <c r="K19" s="43">
        <f t="shared" si="3"/>
        <v>0.2517482517482518</v>
      </c>
      <c r="L19">
        <v>97</v>
      </c>
      <c r="M19" s="43">
        <f t="shared" si="4"/>
        <v>0.33916083916083917</v>
      </c>
      <c r="N19">
        <v>73</v>
      </c>
      <c r="O19" s="43">
        <f t="shared" si="5"/>
        <v>0.25524475524475526</v>
      </c>
      <c r="P19">
        <v>82</v>
      </c>
      <c r="Q19" s="43">
        <f t="shared" si="6"/>
        <v>0.2867132867132867</v>
      </c>
      <c r="R19">
        <v>97</v>
      </c>
      <c r="S19" s="60">
        <f t="shared" si="7"/>
        <v>0.33916083916083917</v>
      </c>
      <c r="T19">
        <v>47</v>
      </c>
      <c r="U19" s="43">
        <f t="shared" si="8"/>
        <v>0.16433566433566432</v>
      </c>
      <c r="V19">
        <v>126</v>
      </c>
      <c r="W19" s="43">
        <f t="shared" si="9"/>
        <v>0.4405594405594406</v>
      </c>
    </row>
    <row r="20" spans="1:23" ht="15">
      <c r="A20" s="5">
        <v>15</v>
      </c>
      <c r="B20" s="62">
        <v>770</v>
      </c>
      <c r="C20" s="17">
        <v>171</v>
      </c>
      <c r="D20" s="28">
        <f t="shared" si="1"/>
        <v>0.22207792207792207</v>
      </c>
      <c r="E20" s="29"/>
      <c r="F20" s="33">
        <v>65</v>
      </c>
      <c r="G20" s="31">
        <f t="shared" si="2"/>
        <v>0.38011695906432746</v>
      </c>
      <c r="H20" s="32">
        <v>53</v>
      </c>
      <c r="I20" s="31">
        <f t="shared" si="0"/>
        <v>0.30994152046783624</v>
      </c>
      <c r="J20">
        <v>47</v>
      </c>
      <c r="K20" s="43">
        <f t="shared" si="3"/>
        <v>0.27485380116959063</v>
      </c>
      <c r="L20">
        <v>61</v>
      </c>
      <c r="M20" s="43">
        <f t="shared" si="4"/>
        <v>0.3567251461988304</v>
      </c>
      <c r="N20">
        <v>30</v>
      </c>
      <c r="O20" s="43">
        <f t="shared" si="5"/>
        <v>0.17543859649122806</v>
      </c>
      <c r="P20">
        <v>71</v>
      </c>
      <c r="Q20" s="43">
        <f t="shared" si="6"/>
        <v>0.4152046783625731</v>
      </c>
      <c r="R20">
        <v>55</v>
      </c>
      <c r="S20" s="60">
        <f t="shared" si="7"/>
        <v>0.3216374269005848</v>
      </c>
      <c r="T20">
        <v>20</v>
      </c>
      <c r="U20" s="43">
        <f t="shared" si="8"/>
        <v>0.11695906432748537</v>
      </c>
      <c r="V20">
        <v>72</v>
      </c>
      <c r="W20" s="43">
        <f t="shared" si="9"/>
        <v>0.42105263157894735</v>
      </c>
    </row>
    <row r="21" spans="1:23" ht="15">
      <c r="A21" s="5">
        <v>16</v>
      </c>
      <c r="B21" s="62">
        <v>2061</v>
      </c>
      <c r="C21" s="17">
        <v>602</v>
      </c>
      <c r="D21" s="28">
        <f t="shared" si="1"/>
        <v>0.29209121785541</v>
      </c>
      <c r="E21" s="29"/>
      <c r="F21" s="33">
        <v>170</v>
      </c>
      <c r="G21" s="31">
        <f t="shared" si="2"/>
        <v>0.2823920265780731</v>
      </c>
      <c r="H21" s="32">
        <v>177</v>
      </c>
      <c r="I21" s="31">
        <f t="shared" si="0"/>
        <v>0.29401993355481726</v>
      </c>
      <c r="J21">
        <v>200</v>
      </c>
      <c r="K21" s="43">
        <f t="shared" si="3"/>
        <v>0.33222591362126247</v>
      </c>
      <c r="L21">
        <v>197</v>
      </c>
      <c r="M21" s="43">
        <f t="shared" si="4"/>
        <v>0.3272425249169435</v>
      </c>
      <c r="N21">
        <v>152</v>
      </c>
      <c r="O21" s="43">
        <f t="shared" si="5"/>
        <v>0.25249169435215946</v>
      </c>
      <c r="P21">
        <v>200</v>
      </c>
      <c r="Q21" s="43">
        <f t="shared" si="6"/>
        <v>0.33222591362126247</v>
      </c>
      <c r="R21">
        <v>190</v>
      </c>
      <c r="S21" s="60">
        <f t="shared" si="7"/>
        <v>0.31561461794019935</v>
      </c>
      <c r="T21">
        <v>84</v>
      </c>
      <c r="U21" s="43">
        <f t="shared" si="8"/>
        <v>0.13953488372093023</v>
      </c>
      <c r="V21">
        <v>268</v>
      </c>
      <c r="W21" s="43">
        <f t="shared" si="9"/>
        <v>0.44518272425249167</v>
      </c>
    </row>
    <row r="22" spans="1:23" ht="15">
      <c r="A22" s="5">
        <v>17</v>
      </c>
      <c r="B22" s="62">
        <v>724</v>
      </c>
      <c r="C22" s="17">
        <v>169</v>
      </c>
      <c r="D22" s="28">
        <f t="shared" si="1"/>
        <v>0.23342541436464087</v>
      </c>
      <c r="E22" s="29"/>
      <c r="F22" s="30">
        <v>35</v>
      </c>
      <c r="G22" s="31">
        <f t="shared" si="2"/>
        <v>0.20710059171597633</v>
      </c>
      <c r="H22" s="32">
        <v>55</v>
      </c>
      <c r="I22" s="31">
        <f t="shared" si="0"/>
        <v>0.3254437869822485</v>
      </c>
      <c r="J22">
        <v>53</v>
      </c>
      <c r="K22" s="43">
        <f t="shared" si="3"/>
        <v>0.3136094674556213</v>
      </c>
      <c r="L22">
        <v>32</v>
      </c>
      <c r="M22" s="43">
        <f t="shared" si="4"/>
        <v>0.1893491124260355</v>
      </c>
      <c r="N22">
        <v>41</v>
      </c>
      <c r="O22" s="43">
        <f t="shared" si="5"/>
        <v>0.24260355029585798</v>
      </c>
      <c r="P22">
        <v>51</v>
      </c>
      <c r="Q22" s="43">
        <f t="shared" si="6"/>
        <v>0.30177514792899407</v>
      </c>
      <c r="R22">
        <v>31</v>
      </c>
      <c r="S22" s="60">
        <f t="shared" si="7"/>
        <v>0.1834319526627219</v>
      </c>
      <c r="T22">
        <v>28</v>
      </c>
      <c r="U22" s="43">
        <f t="shared" si="8"/>
        <v>0.16568047337278108</v>
      </c>
      <c r="V22">
        <v>75</v>
      </c>
      <c r="W22" s="43">
        <f t="shared" si="9"/>
        <v>0.4437869822485207</v>
      </c>
    </row>
    <row r="23" spans="1:23" ht="15">
      <c r="A23" s="5">
        <v>18</v>
      </c>
      <c r="B23" s="62">
        <v>885</v>
      </c>
      <c r="C23" s="17">
        <v>224</v>
      </c>
      <c r="D23" s="28">
        <f t="shared" si="1"/>
        <v>0.25310734463276835</v>
      </c>
      <c r="E23" s="29"/>
      <c r="F23" s="30">
        <v>56</v>
      </c>
      <c r="G23" s="31">
        <f t="shared" si="2"/>
        <v>0.25</v>
      </c>
      <c r="H23" s="45">
        <v>88</v>
      </c>
      <c r="I23" s="31">
        <f t="shared" si="0"/>
        <v>0.39285714285714285</v>
      </c>
      <c r="J23">
        <v>75</v>
      </c>
      <c r="K23" s="43">
        <f t="shared" si="3"/>
        <v>0.33482142857142855</v>
      </c>
      <c r="L23">
        <v>63</v>
      </c>
      <c r="M23" s="43">
        <f t="shared" si="4"/>
        <v>0.28125</v>
      </c>
      <c r="N23">
        <v>67</v>
      </c>
      <c r="O23" s="43">
        <f t="shared" si="5"/>
        <v>0.29910714285714285</v>
      </c>
      <c r="P23">
        <v>76</v>
      </c>
      <c r="Q23" s="43">
        <f t="shared" si="6"/>
        <v>0.3392857142857143</v>
      </c>
      <c r="R23">
        <v>66</v>
      </c>
      <c r="S23" s="60">
        <f t="shared" si="7"/>
        <v>0.29464285714285715</v>
      </c>
      <c r="T23">
        <v>42</v>
      </c>
      <c r="U23" s="43">
        <f t="shared" si="8"/>
        <v>0.1875</v>
      </c>
      <c r="V23">
        <v>126</v>
      </c>
      <c r="W23" s="43">
        <f t="shared" si="9"/>
        <v>0.5625</v>
      </c>
    </row>
    <row r="24" spans="1:23" ht="15">
      <c r="A24" s="5" t="s">
        <v>3</v>
      </c>
      <c r="B24" s="62">
        <v>0</v>
      </c>
      <c r="C24" s="17"/>
      <c r="D24" s="28"/>
      <c r="E24" s="29"/>
      <c r="F24" s="30">
        <v>332</v>
      </c>
      <c r="G24" s="31"/>
      <c r="H24" s="34">
        <v>477</v>
      </c>
      <c r="I24" s="31"/>
      <c r="J24">
        <v>429</v>
      </c>
      <c r="K24" s="43"/>
      <c r="L24">
        <v>300</v>
      </c>
      <c r="M24" s="43"/>
      <c r="N24">
        <v>429</v>
      </c>
      <c r="O24" s="43"/>
      <c r="P24">
        <v>378</v>
      </c>
      <c r="Q24" s="43"/>
      <c r="R24">
        <v>294</v>
      </c>
      <c r="S24" s="60"/>
      <c r="T24">
        <v>194</v>
      </c>
      <c r="U24" s="43"/>
      <c r="V24">
        <v>647</v>
      </c>
      <c r="W24" s="43" t="e">
        <f t="shared" si="9"/>
        <v>#DIV/0!</v>
      </c>
    </row>
    <row r="25" spans="1:23" ht="15">
      <c r="A25" s="7" t="s">
        <v>4</v>
      </c>
      <c r="B25" s="62">
        <v>0</v>
      </c>
      <c r="C25" s="19"/>
      <c r="D25" s="18"/>
      <c r="E25" s="20"/>
      <c r="F25" s="26"/>
      <c r="G25" s="24"/>
      <c r="H25" s="12"/>
      <c r="I25" s="24"/>
      <c r="K25" s="25"/>
      <c r="M25" s="25"/>
      <c r="O25" s="25"/>
      <c r="Q25" s="25"/>
      <c r="S25" s="60"/>
      <c r="U25" s="43"/>
      <c r="W25" s="43"/>
    </row>
    <row r="26" spans="1:23" ht="13.5" thickBot="1">
      <c r="A26" s="1" t="s">
        <v>8</v>
      </c>
      <c r="B26" s="21"/>
      <c r="C26" s="2"/>
      <c r="D26" s="22"/>
      <c r="E26" s="3"/>
      <c r="F26" s="13"/>
      <c r="G26" s="27"/>
      <c r="H26" s="13"/>
      <c r="I26" s="27"/>
      <c r="J26" s="40"/>
      <c r="K26" s="41"/>
      <c r="L26" s="40"/>
      <c r="M26" s="41"/>
      <c r="N26" s="40"/>
      <c r="O26" s="41"/>
      <c r="P26" s="40"/>
      <c r="Q26" s="41"/>
      <c r="R26" s="40"/>
      <c r="S26" s="60"/>
      <c r="T26" s="40"/>
      <c r="U26" s="43"/>
      <c r="V26" s="40"/>
      <c r="W26" s="43"/>
    </row>
    <row r="27" spans="1:23" ht="12.75">
      <c r="A27" s="5"/>
      <c r="B27" s="17"/>
      <c r="C27" s="17"/>
      <c r="D27" s="18"/>
      <c r="E27" s="14"/>
      <c r="F27" s="11"/>
      <c r="G27" s="24"/>
      <c r="H27" s="11"/>
      <c r="I27" s="24"/>
      <c r="K27" s="25"/>
      <c r="M27" s="25"/>
      <c r="O27" s="25"/>
      <c r="Q27" s="25"/>
      <c r="S27" s="60"/>
      <c r="U27" s="43"/>
      <c r="W27" s="43"/>
    </row>
    <row r="28" spans="1:23" ht="13.5" thickBot="1">
      <c r="A28" s="5" t="s">
        <v>2</v>
      </c>
      <c r="B28" s="23">
        <f>SUM(B6:B23)</f>
        <v>21065</v>
      </c>
      <c r="C28" s="23">
        <f>SUM(C6:C26)</f>
        <v>5017</v>
      </c>
      <c r="D28" s="35">
        <f>(C28/B28)*1</f>
        <v>0.2381675765487776</v>
      </c>
      <c r="E28" s="36"/>
      <c r="F28" s="37">
        <f>SUM(F6:F26)</f>
        <v>1756</v>
      </c>
      <c r="G28" s="38">
        <f t="shared" si="2"/>
        <v>0.3500099661152083</v>
      </c>
      <c r="H28" s="37">
        <f>SUM(H6:H26)</f>
        <v>2145</v>
      </c>
      <c r="I28" s="38">
        <f>(H28/C28)*1</f>
        <v>0.42754634243571854</v>
      </c>
      <c r="J28" s="42">
        <f>SUM(J6:J26)</f>
        <v>1908</v>
      </c>
      <c r="K28" s="44">
        <f>(J28/C28)*1</f>
        <v>0.3803069563484154</v>
      </c>
      <c r="L28" s="42">
        <f>SUM(L6:L26)</f>
        <v>1769</v>
      </c>
      <c r="M28" s="44">
        <f>(L28/C28)*1</f>
        <v>0.35260115606936415</v>
      </c>
      <c r="N28" s="42">
        <f>SUM(N6:N26)</f>
        <v>1973</v>
      </c>
      <c r="O28" s="44">
        <f>(N28/C28)*1</f>
        <v>0.39326290611919473</v>
      </c>
      <c r="P28" s="42">
        <f>SUM(P6:P26)</f>
        <v>1982</v>
      </c>
      <c r="Q28" s="44">
        <f>(P28/C28)*1</f>
        <v>0.39505680685668726</v>
      </c>
      <c r="R28" s="59">
        <f>SUM(R6:R26)</f>
        <v>1783</v>
      </c>
      <c r="S28" s="60">
        <f t="shared" si="7"/>
        <v>0.3553916683276859</v>
      </c>
      <c r="T28" s="59">
        <f>SUM(T6:T26)</f>
        <v>1131</v>
      </c>
      <c r="U28" s="43">
        <f t="shared" si="8"/>
        <v>0.2254335260115607</v>
      </c>
      <c r="V28" s="59">
        <f>SUM(V6:V26)</f>
        <v>3159</v>
      </c>
      <c r="W28" s="43">
        <f t="shared" si="9"/>
        <v>0.6296591588598764</v>
      </c>
    </row>
    <row r="29" ht="13.5" thickTop="1">
      <c r="B29" s="55"/>
    </row>
  </sheetData>
  <sheetProtection/>
  <mergeCells count="2">
    <mergeCell ref="F3:Q3"/>
    <mergeCell ref="A1:Q1"/>
  </mergeCells>
  <printOptions gridLines="1"/>
  <pageMargins left="0.75" right="0.75" top="1" bottom="1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Lacey Twp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 Clerk</dc:creator>
  <cp:keywords/>
  <dc:description/>
  <cp:lastModifiedBy>Veronica Laureigh</cp:lastModifiedBy>
  <cp:lastPrinted>2018-11-07T02:26:38Z</cp:lastPrinted>
  <dcterms:created xsi:type="dcterms:W3CDTF">2000-11-08T19:19:47Z</dcterms:created>
  <dcterms:modified xsi:type="dcterms:W3CDTF">2019-11-06T02:36:54Z</dcterms:modified>
  <cp:category/>
  <cp:version/>
  <cp:contentType/>
  <cp:contentStatus/>
</cp:coreProperties>
</file>